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73830\Desktop\"/>
    </mc:Choice>
  </mc:AlternateContent>
  <xr:revisionPtr revIDLastSave="0" documentId="8_{B60F823C-C0B7-441B-8A7C-3AD257FD486B}" xr6:coauthVersionLast="46" xr6:coauthVersionMax="46" xr10:uidLastSave="{00000000-0000-0000-0000-000000000000}"/>
  <bookViews>
    <workbookView xWindow="-120" yWindow="-120" windowWidth="29040" windowHeight="15840" xr2:uid="{55719448-F53E-44CE-9469-9B75269EA3F7}"/>
  </bookViews>
  <sheets>
    <sheet name="Sheet1" sheetId="1" r:id="rId1"/>
  </sheets>
  <definedNames>
    <definedName name="_xlnm.Print_Area" localSheetId="0">Sheet1!$A$29:$F$51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0" i="1"/>
  <c r="B9" i="1"/>
  <c r="B8" i="1"/>
  <c r="C9" i="1"/>
  <c r="B15" i="1" l="1"/>
  <c r="B11" i="1" l="1"/>
</calcChain>
</file>

<file path=xl/sharedStrings.xml><?xml version="1.0" encoding="utf-8"?>
<sst xmlns="http://schemas.openxmlformats.org/spreadsheetml/2006/main" count="126" uniqueCount="58">
  <si>
    <t>Department of Administration</t>
  </si>
  <si>
    <t>Secretary's Office</t>
  </si>
  <si>
    <t>CPRB</t>
  </si>
  <si>
    <t>Finance Division</t>
  </si>
  <si>
    <t>IS and C/Office of Technology</t>
  </si>
  <si>
    <t>General Services</t>
  </si>
  <si>
    <t>Purchasing</t>
  </si>
  <si>
    <t>Travel Management (Aviation)</t>
  </si>
  <si>
    <t>Fleet</t>
  </si>
  <si>
    <t>Commission of Uniform State Laws</t>
  </si>
  <si>
    <t>BRIM</t>
  </si>
  <si>
    <t>Grievance Board</t>
  </si>
  <si>
    <t>Ethics</t>
  </si>
  <si>
    <t>Public Defender</t>
  </si>
  <si>
    <t>Personnel</t>
  </si>
  <si>
    <t>PEIA</t>
  </si>
  <si>
    <t xml:space="preserve">Prosecuting Attorneys </t>
  </si>
  <si>
    <t>Real Estate Division</t>
  </si>
  <si>
    <t>How much spent?</t>
  </si>
  <si>
    <t>Unfilled FTE's</t>
  </si>
  <si>
    <t>&lt;32K</t>
  </si>
  <si>
    <t>32K-64K</t>
  </si>
  <si>
    <t>64K-100K</t>
  </si>
  <si>
    <t>over $100K</t>
  </si>
  <si>
    <t>NOTES</t>
  </si>
  <si>
    <t xml:space="preserve"> </t>
  </si>
  <si>
    <t>yes from scanning saves paper about $500</t>
  </si>
  <si>
    <t>NO</t>
  </si>
  <si>
    <t>N/A</t>
  </si>
  <si>
    <t>yes $190,000 in rental space</t>
  </si>
  <si>
    <t>YES $81,000 from reduction in rental vehicles</t>
  </si>
  <si>
    <t>$18,425,000 in FY 19</t>
  </si>
  <si>
    <t>$13,000,000 in FY20</t>
  </si>
  <si>
    <t>$3,500,000 in FY20</t>
  </si>
  <si>
    <t>2019 $15,300,000 and 2020 spent $19,801,658</t>
  </si>
  <si>
    <t xml:space="preserve">in process of filling </t>
  </si>
  <si>
    <t>in process of filling</t>
  </si>
  <si>
    <t>3 position in process; 3 not active</t>
  </si>
  <si>
    <t>new contract not finalized.</t>
  </si>
  <si>
    <t>1 was just filled</t>
  </si>
  <si>
    <t xml:space="preserve">in process of filling   </t>
  </si>
  <si>
    <t xml:space="preserve">in process of filling several positions - 4 positions are being evaluated </t>
  </si>
  <si>
    <t>2019 $15,300,000 and FY2020 $20,000,000</t>
  </si>
  <si>
    <t>EXHIBIT 1</t>
  </si>
  <si>
    <t>EXHIBIT 2</t>
  </si>
  <si>
    <t>A</t>
  </si>
  <si>
    <t>B</t>
  </si>
  <si>
    <t>C</t>
  </si>
  <si>
    <t>D</t>
  </si>
  <si>
    <t>E</t>
  </si>
  <si>
    <t>F</t>
  </si>
  <si>
    <t>Commission on Commodities &amp; Services for Handicapped</t>
  </si>
  <si>
    <t>normal turnover-working to fill positions</t>
  </si>
  <si>
    <t>Any federal reimbursement for COVID-19 received?</t>
  </si>
  <si>
    <t>Anticipated          COVID-19 expense rest of FY 2021</t>
  </si>
  <si>
    <t>Summary of        COVID-19 expenses FY 2020 and YTD 2021</t>
  </si>
  <si>
    <t>Any improvements or supplemental appropriations?</t>
  </si>
  <si>
    <t xml:space="preserve">Any efficiencies achieved from COVID-19?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</si>
</sst>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0" fontId="1" fillId="0" borderId="1" xfId="0" applyFont="1" applyBorder="1"/>
    <xf numFmtId="0" fontId="2" fillId="0" borderId="0" xfId="0" applyFont="1" applyBorder="1"/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6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5F57-011C-478C-9F65-80103C761A3D}">
  <sheetPr>
    <pageSetUpPr fitToPage="1"/>
  </sheetPr>
  <dimension ref="A1:H51"/>
  <sheetViews>
    <sheetView tabSelected="1" topLeftCell="A24" zoomScaleNormal="100" workbookViewId="0">
      <selection activeCell="F51" sqref="A29:F51"/>
    </sheetView>
  </sheetViews>
  <sheetFormatPr defaultRowHeight="15.75" x14ac:dyDescent="0.25"/>
  <cols>
    <col min="1" max="1" width="55.7109375" style="2" customWidth="1"/>
    <col min="2" max="2" width="19.85546875" style="2" customWidth="1"/>
    <col min="3" max="3" width="19.7109375" style="2" customWidth="1"/>
    <col min="4" max="4" width="21.140625" style="2" customWidth="1"/>
    <col min="5" max="5" width="23.140625" style="2" customWidth="1"/>
    <col min="6" max="6" width="36.140625" style="2" customWidth="1"/>
    <col min="7" max="7" width="17.85546875" style="2" customWidth="1"/>
    <col min="8" max="8" width="19.28515625" style="2" customWidth="1"/>
    <col min="9" max="16384" width="9.140625" style="2"/>
  </cols>
  <sheetData>
    <row r="1" spans="1:8" ht="27.75" x14ac:dyDescent="0.4">
      <c r="A1" s="6"/>
      <c r="B1" s="6"/>
      <c r="C1" s="6"/>
      <c r="D1" s="7" t="s">
        <v>43</v>
      </c>
      <c r="E1" s="6"/>
      <c r="F1" s="6"/>
      <c r="G1" s="6"/>
      <c r="H1" s="6"/>
    </row>
    <row r="2" spans="1:8" x14ac:dyDescent="0.25">
      <c r="A2" s="9" t="s">
        <v>0</v>
      </c>
      <c r="B2" s="8"/>
      <c r="C2" s="6"/>
      <c r="D2" s="6"/>
      <c r="E2" s="6"/>
      <c r="F2" s="6"/>
      <c r="G2" s="6"/>
      <c r="H2" s="6"/>
    </row>
    <row r="3" spans="1:8" x14ac:dyDescent="0.25">
      <c r="A3" s="8"/>
      <c r="B3" s="9" t="s">
        <v>45</v>
      </c>
      <c r="C3" s="10" t="s">
        <v>46</v>
      </c>
      <c r="D3" s="10" t="s">
        <v>47</v>
      </c>
      <c r="E3" s="10" t="s">
        <v>48</v>
      </c>
      <c r="F3" s="10" t="s">
        <v>49</v>
      </c>
      <c r="G3" s="10" t="s">
        <v>50</v>
      </c>
      <c r="H3" s="6"/>
    </row>
    <row r="4" spans="1:8" x14ac:dyDescent="0.25">
      <c r="A4" s="8"/>
      <c r="B4" s="19"/>
      <c r="C4" s="6"/>
      <c r="D4" s="6"/>
      <c r="E4" s="6"/>
      <c r="F4" s="6"/>
      <c r="G4" s="6"/>
      <c r="H4" s="6"/>
    </row>
    <row r="5" spans="1:8" ht="53.25" customHeight="1" x14ac:dyDescent="0.25">
      <c r="A5" s="5"/>
      <c r="B5" s="18" t="s">
        <v>55</v>
      </c>
      <c r="C5" s="18" t="s">
        <v>54</v>
      </c>
      <c r="D5" s="18" t="s">
        <v>53</v>
      </c>
      <c r="E5" s="18" t="s">
        <v>57</v>
      </c>
      <c r="F5" s="18" t="s">
        <v>56</v>
      </c>
      <c r="G5" s="18" t="s">
        <v>18</v>
      </c>
      <c r="H5" s="11"/>
    </row>
    <row r="6" spans="1:8" x14ac:dyDescent="0.25">
      <c r="A6" s="5" t="s">
        <v>1</v>
      </c>
      <c r="B6" s="12">
        <v>0</v>
      </c>
      <c r="C6" s="11">
        <v>0</v>
      </c>
      <c r="D6" s="11">
        <v>0</v>
      </c>
      <c r="E6" s="11" t="s">
        <v>27</v>
      </c>
      <c r="F6" s="11" t="s">
        <v>27</v>
      </c>
      <c r="G6" s="11" t="s">
        <v>28</v>
      </c>
      <c r="H6" s="11"/>
    </row>
    <row r="7" spans="1:8" x14ac:dyDescent="0.25">
      <c r="A7" s="5" t="s">
        <v>2</v>
      </c>
      <c r="B7" s="13">
        <v>24390</v>
      </c>
      <c r="C7" s="13">
        <v>11700</v>
      </c>
      <c r="D7" s="11">
        <v>0</v>
      </c>
      <c r="E7" s="11" t="s">
        <v>27</v>
      </c>
      <c r="F7" s="11" t="s">
        <v>27</v>
      </c>
      <c r="G7" s="11" t="s">
        <v>28</v>
      </c>
      <c r="H7" s="11"/>
    </row>
    <row r="8" spans="1:8" x14ac:dyDescent="0.25">
      <c r="A8" s="5" t="s">
        <v>3</v>
      </c>
      <c r="B8" s="13">
        <f>55060-20000</f>
        <v>35060</v>
      </c>
      <c r="C8" s="13">
        <v>20000</v>
      </c>
      <c r="D8" s="11">
        <v>0</v>
      </c>
      <c r="E8" s="11" t="s">
        <v>27</v>
      </c>
      <c r="F8" s="11" t="s">
        <v>27</v>
      </c>
      <c r="G8" s="11" t="s">
        <v>28</v>
      </c>
      <c r="H8" s="11"/>
    </row>
    <row r="9" spans="1:8" ht="31.5" x14ac:dyDescent="0.25">
      <c r="A9" s="5" t="s">
        <v>4</v>
      </c>
      <c r="B9" s="13">
        <f>275836+882032-365000</f>
        <v>792868</v>
      </c>
      <c r="C9" s="13">
        <f>95000+270000</f>
        <v>365000</v>
      </c>
      <c r="D9" s="11">
        <v>0</v>
      </c>
      <c r="E9" s="14" t="s">
        <v>29</v>
      </c>
      <c r="F9" s="11" t="s">
        <v>31</v>
      </c>
      <c r="G9" s="15">
        <v>5363351</v>
      </c>
      <c r="H9" s="11" t="s">
        <v>25</v>
      </c>
    </row>
    <row r="10" spans="1:8" x14ac:dyDescent="0.25">
      <c r="A10" s="5" t="s">
        <v>5</v>
      </c>
      <c r="B10" s="13">
        <f>585498-210000</f>
        <v>375498</v>
      </c>
      <c r="C10" s="13">
        <v>210000</v>
      </c>
      <c r="D10" s="11">
        <v>0</v>
      </c>
      <c r="E10" s="11" t="s">
        <v>27</v>
      </c>
      <c r="F10" s="11" t="s">
        <v>32</v>
      </c>
      <c r="G10" s="15">
        <v>12605167</v>
      </c>
      <c r="H10" s="11"/>
    </row>
    <row r="11" spans="1:8" ht="31.5" x14ac:dyDescent="0.25">
      <c r="A11" s="5" t="s">
        <v>6</v>
      </c>
      <c r="B11" s="13">
        <f>7601+1158</f>
        <v>8759</v>
      </c>
      <c r="C11" s="13">
        <v>500</v>
      </c>
      <c r="D11" s="11">
        <v>0</v>
      </c>
      <c r="E11" s="14" t="s">
        <v>26</v>
      </c>
      <c r="F11" s="11" t="s">
        <v>27</v>
      </c>
      <c r="G11" s="11" t="s">
        <v>28</v>
      </c>
      <c r="H11" s="11"/>
    </row>
    <row r="12" spans="1:8" x14ac:dyDescent="0.25">
      <c r="A12" s="5" t="s">
        <v>7</v>
      </c>
      <c r="B12" s="13">
        <v>847</v>
      </c>
      <c r="C12" s="13">
        <v>0</v>
      </c>
      <c r="D12" s="11">
        <v>0</v>
      </c>
      <c r="E12" s="11" t="s">
        <v>27</v>
      </c>
      <c r="F12" s="11" t="s">
        <v>27</v>
      </c>
      <c r="G12" s="11" t="s">
        <v>28</v>
      </c>
      <c r="H12" s="11"/>
    </row>
    <row r="13" spans="1:8" ht="50.25" customHeight="1" x14ac:dyDescent="0.25">
      <c r="A13" s="5" t="s">
        <v>8</v>
      </c>
      <c r="B13" s="13">
        <v>7181</v>
      </c>
      <c r="C13" s="13">
        <v>0</v>
      </c>
      <c r="D13" s="11">
        <v>0</v>
      </c>
      <c r="E13" s="14" t="s">
        <v>30</v>
      </c>
      <c r="F13" s="11" t="s">
        <v>33</v>
      </c>
      <c r="G13" s="14">
        <v>0</v>
      </c>
      <c r="H13" s="14" t="s">
        <v>38</v>
      </c>
    </row>
    <row r="14" spans="1:8" x14ac:dyDescent="0.25">
      <c r="A14" s="5" t="s">
        <v>9</v>
      </c>
      <c r="B14" s="13">
        <v>0</v>
      </c>
      <c r="C14" s="13">
        <v>0</v>
      </c>
      <c r="D14" s="11">
        <v>0</v>
      </c>
      <c r="E14" s="11" t="s">
        <v>27</v>
      </c>
      <c r="F14" s="11" t="s">
        <v>27</v>
      </c>
      <c r="G14" s="11" t="s">
        <v>28</v>
      </c>
      <c r="H14" s="11"/>
    </row>
    <row r="15" spans="1:8" x14ac:dyDescent="0.25">
      <c r="A15" s="5" t="s">
        <v>10</v>
      </c>
      <c r="B15" s="13">
        <f>8990+7897</f>
        <v>16887</v>
      </c>
      <c r="C15" s="13">
        <v>2500</v>
      </c>
      <c r="D15" s="11">
        <v>0</v>
      </c>
      <c r="E15" s="11" t="s">
        <v>27</v>
      </c>
      <c r="F15" s="11" t="s">
        <v>27</v>
      </c>
      <c r="G15" s="11" t="s">
        <v>28</v>
      </c>
      <c r="H15" s="11"/>
    </row>
    <row r="16" spans="1:8" x14ac:dyDescent="0.25">
      <c r="A16" s="5" t="s">
        <v>11</v>
      </c>
      <c r="B16" s="13">
        <v>0</v>
      </c>
      <c r="C16" s="13">
        <v>0</v>
      </c>
      <c r="D16" s="11">
        <v>0</v>
      </c>
      <c r="E16" s="11" t="s">
        <v>27</v>
      </c>
      <c r="F16" s="11" t="s">
        <v>27</v>
      </c>
      <c r="G16" s="11" t="s">
        <v>28</v>
      </c>
      <c r="H16" s="11"/>
    </row>
    <row r="17" spans="1:8" x14ac:dyDescent="0.25">
      <c r="A17" s="5" t="s">
        <v>12</v>
      </c>
      <c r="B17" s="12">
        <v>0</v>
      </c>
      <c r="C17" s="13">
        <v>0</v>
      </c>
      <c r="D17" s="11">
        <v>0</v>
      </c>
      <c r="E17" s="11" t="s">
        <v>27</v>
      </c>
      <c r="F17" s="11" t="s">
        <v>27</v>
      </c>
      <c r="G17" s="11" t="s">
        <v>28</v>
      </c>
      <c r="H17" s="11"/>
    </row>
    <row r="18" spans="1:8" ht="65.25" customHeight="1" x14ac:dyDescent="0.25">
      <c r="A18" s="5" t="s">
        <v>13</v>
      </c>
      <c r="B18" s="13">
        <v>12099</v>
      </c>
      <c r="C18" s="13">
        <v>1000</v>
      </c>
      <c r="D18" s="11">
        <v>0</v>
      </c>
      <c r="E18" s="11" t="s">
        <v>27</v>
      </c>
      <c r="F18" s="14" t="s">
        <v>42</v>
      </c>
      <c r="G18" s="14" t="s">
        <v>34</v>
      </c>
      <c r="H18" s="11"/>
    </row>
    <row r="19" spans="1:8" x14ac:dyDescent="0.25">
      <c r="A19" s="5" t="s">
        <v>14</v>
      </c>
      <c r="B19" s="13">
        <v>16060</v>
      </c>
      <c r="C19" s="11">
        <v>0</v>
      </c>
      <c r="D19" s="11">
        <v>0</v>
      </c>
      <c r="E19" s="11" t="s">
        <v>27</v>
      </c>
      <c r="F19" s="11" t="s">
        <v>27</v>
      </c>
      <c r="G19" s="11" t="s">
        <v>28</v>
      </c>
      <c r="H19" s="11"/>
    </row>
    <row r="20" spans="1:8" x14ac:dyDescent="0.25">
      <c r="A20" s="5" t="s">
        <v>51</v>
      </c>
      <c r="B20" s="13">
        <v>0</v>
      </c>
      <c r="C20" s="11">
        <v>0</v>
      </c>
      <c r="D20" s="11">
        <v>0</v>
      </c>
      <c r="E20" s="11" t="s">
        <v>27</v>
      </c>
      <c r="F20" s="11" t="s">
        <v>27</v>
      </c>
      <c r="G20" s="11" t="s">
        <v>28</v>
      </c>
      <c r="H20" s="11"/>
    </row>
    <row r="21" spans="1:8" x14ac:dyDescent="0.25">
      <c r="A21" s="5" t="s">
        <v>15</v>
      </c>
      <c r="B21" s="13">
        <v>8916891</v>
      </c>
      <c r="C21" s="13">
        <v>4500000</v>
      </c>
      <c r="D21" s="11">
        <v>0</v>
      </c>
      <c r="E21" s="11" t="s">
        <v>27</v>
      </c>
      <c r="F21" s="11" t="s">
        <v>27</v>
      </c>
      <c r="G21" s="11" t="s">
        <v>28</v>
      </c>
      <c r="H21" s="11"/>
    </row>
    <row r="22" spans="1:8" x14ac:dyDescent="0.25">
      <c r="A22" s="5" t="s">
        <v>16</v>
      </c>
      <c r="B22" s="12">
        <v>0</v>
      </c>
      <c r="C22" s="11">
        <v>0</v>
      </c>
      <c r="D22" s="11">
        <v>0</v>
      </c>
      <c r="E22" s="11" t="s">
        <v>27</v>
      </c>
      <c r="F22" s="11" t="s">
        <v>27</v>
      </c>
      <c r="G22" s="11" t="s">
        <v>28</v>
      </c>
      <c r="H22" s="11"/>
    </row>
    <row r="23" spans="1:8" x14ac:dyDescent="0.25">
      <c r="A23" s="5" t="s">
        <v>17</v>
      </c>
      <c r="B23" s="12">
        <f>12119-4500</f>
        <v>7619</v>
      </c>
      <c r="C23" s="12">
        <v>4500</v>
      </c>
      <c r="D23" s="11">
        <v>0</v>
      </c>
      <c r="E23" s="11" t="s">
        <v>27</v>
      </c>
      <c r="F23" s="11" t="s">
        <v>27</v>
      </c>
      <c r="G23" s="11" t="s">
        <v>28</v>
      </c>
      <c r="H23" s="11"/>
    </row>
    <row r="24" spans="1:8" x14ac:dyDescent="0.25">
      <c r="B24" s="3"/>
    </row>
    <row r="25" spans="1:8" x14ac:dyDescent="0.25">
      <c r="B25" s="3"/>
    </row>
    <row r="26" spans="1:8" x14ac:dyDescent="0.25">
      <c r="B26" s="3"/>
    </row>
    <row r="27" spans="1:8" x14ac:dyDescent="0.25">
      <c r="B27" s="3"/>
    </row>
    <row r="28" spans="1:8" x14ac:dyDescent="0.25">
      <c r="B28" s="3"/>
    </row>
    <row r="29" spans="1:8" ht="27.75" x14ac:dyDescent="0.4">
      <c r="B29" s="3"/>
      <c r="D29" s="4" t="s">
        <v>44</v>
      </c>
    </row>
    <row r="30" spans="1:8" x14ac:dyDescent="0.25">
      <c r="B30" s="3"/>
    </row>
    <row r="31" spans="1:8" x14ac:dyDescent="0.25">
      <c r="B31" s="3"/>
    </row>
    <row r="32" spans="1:8" x14ac:dyDescent="0.25">
      <c r="B32" s="1" t="s">
        <v>25</v>
      </c>
      <c r="C32" s="1" t="s">
        <v>25</v>
      </c>
      <c r="D32" s="16" t="s">
        <v>19</v>
      </c>
      <c r="E32" s="1"/>
      <c r="F32" s="1"/>
    </row>
    <row r="33" spans="1:6" x14ac:dyDescent="0.25">
      <c r="B33" s="16" t="s">
        <v>20</v>
      </c>
      <c r="C33" s="16" t="s">
        <v>21</v>
      </c>
      <c r="D33" s="16" t="s">
        <v>22</v>
      </c>
      <c r="E33" s="16" t="s">
        <v>23</v>
      </c>
      <c r="F33" s="16" t="s">
        <v>24</v>
      </c>
    </row>
    <row r="34" spans="1:6" x14ac:dyDescent="0.25">
      <c r="A34" s="5" t="s">
        <v>1</v>
      </c>
      <c r="B34" s="11">
        <v>1</v>
      </c>
      <c r="C34" s="11">
        <v>2</v>
      </c>
      <c r="D34" s="11"/>
      <c r="E34" s="11"/>
      <c r="F34" s="11" t="s">
        <v>39</v>
      </c>
    </row>
    <row r="35" spans="1:6" x14ac:dyDescent="0.25">
      <c r="A35" s="5" t="s">
        <v>2</v>
      </c>
      <c r="B35" s="11">
        <v>5</v>
      </c>
      <c r="C35" s="11">
        <v>4</v>
      </c>
      <c r="D35" s="11"/>
      <c r="E35" s="11"/>
      <c r="F35" s="11" t="s">
        <v>36</v>
      </c>
    </row>
    <row r="36" spans="1:6" x14ac:dyDescent="0.25">
      <c r="A36" s="5" t="s">
        <v>3</v>
      </c>
      <c r="B36" s="11"/>
      <c r="C36" s="11">
        <v>3</v>
      </c>
      <c r="D36" s="11">
        <v>1</v>
      </c>
      <c r="E36" s="11"/>
      <c r="F36" s="11" t="s">
        <v>36</v>
      </c>
    </row>
    <row r="37" spans="1:6" x14ac:dyDescent="0.25">
      <c r="A37" s="5" t="s">
        <v>4</v>
      </c>
      <c r="B37" s="11">
        <v>5</v>
      </c>
      <c r="C37" s="11">
        <v>51</v>
      </c>
      <c r="D37" s="11">
        <v>1</v>
      </c>
      <c r="E37" s="11"/>
      <c r="F37" s="11" t="s">
        <v>36</v>
      </c>
    </row>
    <row r="38" spans="1:6" x14ac:dyDescent="0.25">
      <c r="A38" s="5" t="s">
        <v>5</v>
      </c>
      <c r="B38" s="17">
        <v>2</v>
      </c>
      <c r="C38" s="17">
        <v>2</v>
      </c>
      <c r="D38" s="17">
        <v>2</v>
      </c>
      <c r="E38" s="17"/>
      <c r="F38" s="17" t="s">
        <v>37</v>
      </c>
    </row>
    <row r="39" spans="1:6" x14ac:dyDescent="0.25">
      <c r="A39" s="5" t="s">
        <v>6</v>
      </c>
      <c r="B39" s="11">
        <v>1</v>
      </c>
      <c r="C39" s="11">
        <v>5</v>
      </c>
      <c r="D39" s="11"/>
      <c r="E39" s="11"/>
      <c r="F39" s="11" t="s">
        <v>35</v>
      </c>
    </row>
    <row r="40" spans="1:6" x14ac:dyDescent="0.25">
      <c r="A40" s="5" t="s">
        <v>7</v>
      </c>
      <c r="B40" s="11"/>
      <c r="C40" s="11">
        <v>1</v>
      </c>
      <c r="D40" s="11">
        <v>1</v>
      </c>
      <c r="E40" s="11"/>
      <c r="F40" s="11" t="s">
        <v>36</v>
      </c>
    </row>
    <row r="41" spans="1:6" x14ac:dyDescent="0.25">
      <c r="A41" s="5" t="s">
        <v>8</v>
      </c>
      <c r="B41" s="11">
        <v>1</v>
      </c>
      <c r="C41" s="11"/>
      <c r="D41" s="11"/>
      <c r="E41" s="11"/>
      <c r="F41" s="11" t="s">
        <v>36</v>
      </c>
    </row>
    <row r="42" spans="1:6" x14ac:dyDescent="0.25">
      <c r="A42" s="5" t="s">
        <v>9</v>
      </c>
      <c r="B42" s="11"/>
      <c r="C42" s="11"/>
      <c r="D42" s="11"/>
      <c r="E42" s="11"/>
      <c r="F42" s="11"/>
    </row>
    <row r="43" spans="1:6" x14ac:dyDescent="0.25">
      <c r="A43" s="5" t="s">
        <v>10</v>
      </c>
      <c r="B43" s="11">
        <v>1</v>
      </c>
      <c r="C43" s="11"/>
      <c r="D43" s="11"/>
      <c r="E43" s="11"/>
      <c r="F43" s="11" t="s">
        <v>36</v>
      </c>
    </row>
    <row r="44" spans="1:6" x14ac:dyDescent="0.25">
      <c r="A44" s="5" t="s">
        <v>11</v>
      </c>
      <c r="B44" s="11"/>
      <c r="C44" s="11">
        <v>1</v>
      </c>
      <c r="D44" s="11"/>
      <c r="E44" s="11"/>
      <c r="F44" s="11" t="s">
        <v>36</v>
      </c>
    </row>
    <row r="45" spans="1:6" x14ac:dyDescent="0.25">
      <c r="A45" s="5" t="s">
        <v>12</v>
      </c>
      <c r="B45" s="11"/>
      <c r="C45" s="11"/>
      <c r="D45" s="11"/>
      <c r="E45" s="11"/>
      <c r="F45" s="11"/>
    </row>
    <row r="46" spans="1:6" x14ac:dyDescent="0.25">
      <c r="A46" s="5" t="s">
        <v>13</v>
      </c>
      <c r="B46" s="11"/>
      <c r="C46" s="11">
        <v>1</v>
      </c>
      <c r="D46" s="11"/>
      <c r="E46" s="11"/>
      <c r="F46" s="11" t="s">
        <v>40</v>
      </c>
    </row>
    <row r="47" spans="1:6" ht="31.5" x14ac:dyDescent="0.25">
      <c r="A47" s="5" t="s">
        <v>14</v>
      </c>
      <c r="B47" s="11">
        <v>6</v>
      </c>
      <c r="C47" s="11">
        <v>6</v>
      </c>
      <c r="D47" s="11">
        <v>1</v>
      </c>
      <c r="E47" s="11"/>
      <c r="F47" s="14" t="s">
        <v>41</v>
      </c>
    </row>
    <row r="48" spans="1:6" x14ac:dyDescent="0.25">
      <c r="A48" s="5" t="s">
        <v>51</v>
      </c>
      <c r="B48" s="11"/>
      <c r="C48" s="11"/>
      <c r="D48" s="11"/>
      <c r="E48" s="11"/>
      <c r="F48" s="11"/>
    </row>
    <row r="49" spans="1:6" x14ac:dyDescent="0.25">
      <c r="A49" s="5" t="s">
        <v>15</v>
      </c>
      <c r="B49" s="11">
        <v>8</v>
      </c>
      <c r="C49" s="11">
        <v>4</v>
      </c>
      <c r="D49" s="11"/>
      <c r="E49" s="11"/>
      <c r="F49" s="11" t="s">
        <v>52</v>
      </c>
    </row>
    <row r="50" spans="1:6" x14ac:dyDescent="0.25">
      <c r="A50" s="5" t="s">
        <v>16</v>
      </c>
      <c r="B50" s="11"/>
      <c r="C50" s="11"/>
      <c r="D50" s="11"/>
      <c r="E50" s="11"/>
      <c r="F50" s="11"/>
    </row>
    <row r="51" spans="1:6" x14ac:dyDescent="0.25">
      <c r="A51" s="5" t="s">
        <v>17</v>
      </c>
      <c r="B51" s="11">
        <v>1</v>
      </c>
      <c r="C51" s="11">
        <v>1</v>
      </c>
      <c r="D51" s="11"/>
      <c r="E51" s="11"/>
      <c r="F51" s="11" t="s">
        <v>36</v>
      </c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Sarah H</dc:creator>
  <cp:lastModifiedBy>Long, Sarah H</cp:lastModifiedBy>
  <cp:lastPrinted>2021-02-10T16:50:45Z</cp:lastPrinted>
  <dcterms:created xsi:type="dcterms:W3CDTF">2021-01-07T16:05:30Z</dcterms:created>
  <dcterms:modified xsi:type="dcterms:W3CDTF">2021-02-10T17:44:21Z</dcterms:modified>
</cp:coreProperties>
</file>